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0--KANCELÁŘSKÉ POTŘEBY\Kancelářské potřeby 2025\KP 013 OPJAK MŠMT\1 výzva\"/>
    </mc:Choice>
  </mc:AlternateContent>
  <xr:revisionPtr revIDLastSave="0" documentId="13_ncr:1_{3F8D31E0-DFE1-45BE-86EB-2BD36244D420}" xr6:coauthVersionLast="47" xr6:coauthVersionMax="47" xr10:uidLastSave="{00000000-0000-0000-0000-000000000000}"/>
  <bookViews>
    <workbookView xWindow="2670" yWindow="2130" windowWidth="25725" windowHeight="15195" xr2:uid="{00000000-000D-0000-FFFF-FFFF00000000}"/>
  </bookViews>
  <sheets>
    <sheet name="KP" sheetId="1" r:id="rId1"/>
  </sheets>
  <definedNames>
    <definedName name="_xlnm._FilterDatabase" localSheetId="0" hidden="1">KP!$A$6:$T$44</definedName>
    <definedName name="_xlnm.Print_Area" localSheetId="0">KP!$B$1:$T$47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47" i="1" l="1"/>
  <c r="H47" i="1"/>
</calcChain>
</file>

<file path=xl/sharedStrings.xml><?xml version="1.0" encoding="utf-8"?>
<sst xmlns="http://schemas.openxmlformats.org/spreadsheetml/2006/main" count="148" uniqueCount="109">
  <si>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</si>
  <si>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</si>
  <si>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</si>
  <si>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</si>
  <si>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</si>
  <si>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</si>
  <si>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</si>
  <si>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</si>
  <si>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</si>
  <si>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</si>
  <si>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</si>
  <si>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</si>
  <si>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</si>
  <si>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</si>
  <si>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</si>
  <si>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</si>
  <si>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</si>
  <si>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</si>
  <si>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</si>
  <si>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</si>
  <si>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</si>
  <si>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</si>
  <si>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</si>
  <si>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</si>
  <si>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</si>
  <si>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>V případě, že se dodavatel při předání zboží na některá uvedená tel. čísla nedovolá, bude v takovém případě volat tel. 377 631 332, 377 631 320.</t>
  </si>
  <si>
    <t>21 dní</t>
  </si>
  <si>
    <t>Příloha č. 2 Kupní smlouvy - technická specifikace
Kancelářské potřeby (II.) 013 - 2025</t>
  </si>
  <si>
    <t>ks</t>
  </si>
  <si>
    <t xml:space="preserve">Karton z vnější strany potažený prešpánem, z vnitřní strany hladký papír, uzavírací kroužky proti náhodnému otevření, kovová ochranná lišta. </t>
  </si>
  <si>
    <t xml:space="preserve">Podložka A4 s klipem jednoduchá </t>
  </si>
  <si>
    <t>Formát A4, plast, kovový klip.</t>
  </si>
  <si>
    <t>Pro formát A4, karton min. 250 g.</t>
  </si>
  <si>
    <t>Pro vkládání dokumentů do velikosti A4, prešpán.</t>
  </si>
  <si>
    <t>Euroobal A4 - hladký</t>
  </si>
  <si>
    <t>bal</t>
  </si>
  <si>
    <t>Čiré, min. 45 mic., balení 100 ks.</t>
  </si>
  <si>
    <t xml:space="preserve">Euroobal A4 - krupička </t>
  </si>
  <si>
    <t>Adhezní bloček - neon, opatřen lepicí vrstvou pouze zpoloviny, nezanechává stopy po lepidle. Min. 100 lístků.</t>
  </si>
  <si>
    <t xml:space="preserve">Papír kancelářský A4 kvalita"B"  </t>
  </si>
  <si>
    <t>Obálky B4 , 250 x 353 mm</t>
  </si>
  <si>
    <t>Samolepící bílé.</t>
  </si>
  <si>
    <t>Lepicí páska 48-50mm x 66m transparentní</t>
  </si>
  <si>
    <t>Kvalitní lepicí páska průhledná.</t>
  </si>
  <si>
    <t>Lepicí páska 48-50mm x 66m hnědá</t>
  </si>
  <si>
    <t>Kvalitní balicí páska hnědá.</t>
  </si>
  <si>
    <t>Lepicí páska s odvíječem lepenky 19mm</t>
  </si>
  <si>
    <t>Lepicí páska 33 m x 19 mm, transparentní, odvíječ s kovovým nožem.</t>
  </si>
  <si>
    <t>Lepicí tyčinka  min. 40g</t>
  </si>
  <si>
    <t>Vysoká lepicí síla a okamžitá přilnavost. Vhodné na 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</si>
  <si>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</si>
  <si>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VODĚODOLNÉ, okamžitý účinek.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</si>
  <si>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</si>
  <si>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</si>
  <si>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</si>
  <si>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</si>
  <si>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sada</t>
  </si>
  <si>
    <t>Klasické šestihranné pastelky, barevně lakované.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</si>
  <si>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</si>
  <si>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</si>
  <si>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</si>
  <si>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</si>
  <si>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</si>
  <si>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</si>
  <si>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</si>
  <si>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Zvýrazňovač 1-4 mm, sada 4ks</t>
  </si>
  <si>
    <t>Klínový hrot, šíře stopy 1-4 mm, ventilační uzávěr, vhodný i na faxový papír. 4 ks v balení.</t>
  </si>
  <si>
    <t xml:space="preserve">Čisticí sprej na obrazovky </t>
  </si>
  <si>
    <t>Na odstranění prachu, mastnoty a jiné nečistoty z monitorů, obrazovek a skleněných ploch. Min. 125 ml.</t>
  </si>
  <si>
    <t>Děrovačka - min.20 listů</t>
  </si>
  <si>
    <t>S bočním raménkem pro nastavení formátu, s ukazatelem středu, rozteč děr 8 cm, kapac. děrování min. 20 listů současně.</t>
  </si>
  <si>
    <t>Sešívačka min.20listů</t>
  </si>
  <si>
    <t>Sešití min. 20 listů, spojovače 24/6, celokovová nebo kovová + pevný plast.</t>
  </si>
  <si>
    <t>Klip kovový 19</t>
  </si>
  <si>
    <t xml:space="preserve">Kovové, mnohonásobně použitelné, min. 12 ks v balení.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</si>
  <si>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</si>
  <si>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</si>
  <si>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Rychlouzavírací sáčky 18x25</t>
  </si>
  <si>
    <t>Min. 100 ks v balení.</t>
  </si>
  <si>
    <t>Rychlouzavírací sáčky 20x30</t>
  </si>
  <si>
    <t xml:space="preserve">Motouz jutový přírodní  </t>
  </si>
  <si>
    <t>Min. 100 g, pro kancelář i domácnost.</t>
  </si>
  <si>
    <t>Motouz PP juta barevný umělý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</si>
  <si>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</si>
  <si>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</si>
  <si>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</si>
  <si>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</si>
  <si>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Milimetrový papír</t>
  </si>
  <si>
    <t>Stavební deník (53 listů)</t>
  </si>
  <si>
    <t>Sáčky kupecké, 28cm x 49cm</t>
  </si>
  <si>
    <t>Sáčky kupecké, 20cm x 36cm</t>
  </si>
  <si>
    <t>ANO</t>
  </si>
  <si>
    <t>Společná faktura</t>
  </si>
  <si>
    <t>Název projektu: Zdivočelá země: archeologický a transdisciplinární výzkum resilienčních strategií ve 20. století
Číslo projektu: CZ.02.01.01/00/23_025/0008705
(OP JAK)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</si>
  <si>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</si>
  <si>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KAR - Mgr. Sabina Mattová, Ph.D.,
Tel.: 702 020 897,
37763 5103</t>
  </si>
  <si>
    <t>Sedláčkova 15, 
301 00 Plzeň, 
Fakulta filozofická - Katedra archeologie,
4. NP - místnost SP 401</t>
  </si>
  <si>
    <r>
      <t xml:space="preserve">Pořadač pákový A4 - 7,5 cm, prešpán - </t>
    </r>
    <r>
      <rPr>
        <b/>
        <sz val="11"/>
        <rFont val="Calibri"/>
        <family val="2"/>
        <charset val="238"/>
      </rPr>
      <t>5x žlutá, 5x červená</t>
    </r>
  </si>
  <si>
    <r>
      <t xml:space="preserve">Rychlovazač karton, závěsný A4  - </t>
    </r>
    <r>
      <rPr>
        <b/>
        <sz val="11"/>
        <rFont val="Calibri"/>
        <family val="2"/>
        <charset val="238"/>
      </rPr>
      <t>modrý</t>
    </r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</si>
  <si>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</si>
  <si>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r>
      <t xml:space="preserve">Samolepící blok  75 x 75 mm ± 2 mm- neon - </t>
    </r>
    <r>
      <rPr>
        <b/>
        <sz val="11"/>
        <rFont val="Calibri"/>
        <family val="2"/>
        <charset val="238"/>
      </rPr>
      <t>růžový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</si>
  <si>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</si>
  <si>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Bal. po 100ks,nosnost 5 kg, balení po 5 kg, 70g/m2.</t>
  </si>
  <si>
    <t>Bal. po 100ks,  nosnost 2kg, balení po 5 kg, 70g/m2.</t>
  </si>
  <si>
    <t>A4, samopropisovací, číslovaný.</t>
  </si>
  <si>
    <t>A3, blok 50 listů.</t>
  </si>
  <si>
    <t>A4, blok 50 listů.</t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</si>
  <si>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</si>
  <si>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t>Pastelky - 24 barev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</si>
</sst>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7" fillId="0" borderId="0"/>
    <xf numFmtId="0" fontId="6" fillId="0" borderId="0"/>
    <xf numFmtId="0" fontId="6" fillId="0" borderId="0"/>
    <xf numFmtId="0" fontId="20" fillId="0" borderId="0"/>
    <xf numFmtId="0" fontId="5" fillId="0" borderId="0"/>
    <xf numFmtId="0" fontId="5" fillId="0" borderId="0"/>
    <xf numFmtId="0" fontId="5" fillId="0" borderId="0"/>
  </cellStyleXfs>
  <cellXfs count="94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3" fillId="0" borderId="0" xfId="0" applyFont="1" applyProtection="1"/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9" fillId="3" borderId="7" xfId="1" applyFont="1" applyFill="1" applyBorder="1" applyAlignment="1" applyProtection="1">
      <alignment horizontal="center" vertical="center" wrapText="1"/>
    </xf>
    <xf numFmtId="0" fontId="19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5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10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9" fillId="3" borderId="9" xfId="1" applyFont="1" applyFill="1" applyBorder="1" applyAlignment="1" applyProtection="1">
      <alignment horizontal="center" vertical="center" wrapText="1"/>
    </xf>
    <xf numFmtId="0" fontId="19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5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9" fillId="3" borderId="10" xfId="1" applyFont="1" applyFill="1" applyBorder="1" applyAlignment="1" applyProtection="1">
      <alignment horizontal="center" vertical="center" wrapText="1"/>
    </xf>
    <xf numFmtId="0" fontId="19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5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0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4"/>
  <sheetViews>
    <sheetView tabSelected="1" topLeftCell="F1" zoomScale="62" zoomScaleNormal="62" workbookViewId="0">
      <selection activeCell="F2" sqref="F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0" customWidth="1"/>
    <col min="5" max="5" width="11.140625" style="4" customWidth="1"/>
    <col min="6" max="6" width="135.28515625" style="5" customWidth="1"/>
    <col min="7" max="7" width="17.28515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60.42578125" style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18.75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5.75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94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97</v>
      </c>
      <c r="D7" s="35">
        <v>10</v>
      </c>
      <c r="E7" s="36" t="s">
        <v>28</v>
      </c>
      <c r="F7" s="37" t="s">
        <v>29</v>
      </c>
      <c r="G7" s="38">
        <f t="shared" ref="G7:G21" si="0">D7*H7</f>
        <v>550</v>
      </c>
      <c r="H7" s="39">
        <v>55</v>
      </c>
      <c r="I7" s="9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92</v>
      </c>
      <c r="M7" s="43" t="s">
        <v>91</v>
      </c>
      <c r="N7" s="42" t="s">
        <v>93</v>
      </c>
      <c r="O7" s="44"/>
      <c r="P7" s="42" t="s">
        <v>95</v>
      </c>
      <c r="Q7" s="42" t="s">
        <v>96</v>
      </c>
      <c r="R7" s="45" t="s">
        <v>26</v>
      </c>
      <c r="S7" s="44"/>
      <c r="T7" s="43" t="s">
        <v>12</v>
      </c>
    </row>
    <row r="8" spans="1:20" ht="22.5" customHeight="1" x14ac:dyDescent="0.25">
      <c r="A8" s="27"/>
      <c r="B8" s="46">
        <v>2</v>
      </c>
      <c r="C8" s="47" t="s">
        <v>30</v>
      </c>
      <c r="D8" s="48">
        <v>5</v>
      </c>
      <c r="E8" s="49" t="s">
        <v>28</v>
      </c>
      <c r="F8" s="50" t="s">
        <v>31</v>
      </c>
      <c r="G8" s="51">
        <f t="shared" si="0"/>
        <v>200</v>
      </c>
      <c r="H8" s="52">
        <v>40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2.5" customHeight="1" x14ac:dyDescent="0.25">
      <c r="A9" s="27"/>
      <c r="B9" s="46">
        <v>3</v>
      </c>
      <c r="C9" s="47" t="s">
        <v>98</v>
      </c>
      <c r="D9" s="48">
        <v>50</v>
      </c>
      <c r="E9" s="49" t="s">
        <v>28</v>
      </c>
      <c r="F9" s="50" t="s">
        <v>32</v>
      </c>
      <c r="G9" s="51">
        <f t="shared" si="0"/>
        <v>400</v>
      </c>
      <c r="H9" s="52">
        <v>8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22.5" customHeight="1" x14ac:dyDescent="0.25">
      <c r="A10" s="27"/>
      <c r="B10" s="46">
        <v>4</v>
      </c>
      <c r="C10" s="47" t="s">
        <v>99</v>
      </c>
      <c r="D10" s="48">
        <v>30</v>
      </c>
      <c r="E10" s="49" t="s">
        <v>28</v>
      </c>
      <c r="F10" s="50" t="s">
        <v>33</v>
      </c>
      <c r="G10" s="51">
        <f t="shared" si="0"/>
        <v>600</v>
      </c>
      <c r="H10" s="52">
        <v>20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22.5" customHeight="1" x14ac:dyDescent="0.25">
      <c r="A11" s="27"/>
      <c r="B11" s="46">
        <v>5</v>
      </c>
      <c r="C11" s="47" t="s">
        <v>34</v>
      </c>
      <c r="D11" s="48">
        <v>20</v>
      </c>
      <c r="E11" s="60" t="s">
        <v>35</v>
      </c>
      <c r="F11" s="61" t="s">
        <v>36</v>
      </c>
      <c r="G11" s="51">
        <f t="shared" si="0"/>
        <v>2040</v>
      </c>
      <c r="H11" s="52">
        <v>102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22.5" customHeight="1" x14ac:dyDescent="0.25">
      <c r="A12" s="27"/>
      <c r="B12" s="46">
        <v>6</v>
      </c>
      <c r="C12" s="47" t="s">
        <v>37</v>
      </c>
      <c r="D12" s="48">
        <v>20</v>
      </c>
      <c r="E12" s="49" t="s">
        <v>35</v>
      </c>
      <c r="F12" s="50" t="s">
        <v>36</v>
      </c>
      <c r="G12" s="51">
        <f t="shared" si="0"/>
        <v>1700</v>
      </c>
      <c r="H12" s="52">
        <v>85</v>
      </c>
      <c r="I12" s="92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2.5" customHeight="1" x14ac:dyDescent="0.25">
      <c r="A13" s="27"/>
      <c r="B13" s="46">
        <v>7</v>
      </c>
      <c r="C13" s="47" t="s">
        <v>100</v>
      </c>
      <c r="D13" s="48">
        <v>5</v>
      </c>
      <c r="E13" s="49" t="s">
        <v>28</v>
      </c>
      <c r="F13" s="50" t="s">
        <v>38</v>
      </c>
      <c r="G13" s="51">
        <f t="shared" si="0"/>
        <v>85</v>
      </c>
      <c r="H13" s="52">
        <v>17</v>
      </c>
      <c r="I13" s="92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89.25" customHeight="1" x14ac:dyDescent="0.25">
      <c r="A14" s="27"/>
      <c r="B14" s="46">
        <v>8</v>
      </c>
      <c r="C14" s="47" t="s">
        <v>39</v>
      </c>
      <c r="D14" s="48">
        <v>20</v>
      </c>
      <c r="E14" s="49" t="s">
        <v>35</v>
      </c>
      <c r="F14" s="50" t="s">
        <v>101</v>
      </c>
      <c r="G14" s="51">
        <f t="shared" si="0"/>
        <v>2500</v>
      </c>
      <c r="H14" s="52">
        <v>125</v>
      </c>
      <c r="I14" s="92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40</v>
      </c>
      <c r="D15" s="48">
        <v>200</v>
      </c>
      <c r="E15" s="49" t="s">
        <v>28</v>
      </c>
      <c r="F15" s="50" t="s">
        <v>41</v>
      </c>
      <c r="G15" s="51">
        <f t="shared" si="0"/>
        <v>459.99999999999994</v>
      </c>
      <c r="H15" s="52">
        <v>2.2999999999999998</v>
      </c>
      <c r="I15" s="92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42</v>
      </c>
      <c r="D16" s="48">
        <v>10</v>
      </c>
      <c r="E16" s="49" t="s">
        <v>28</v>
      </c>
      <c r="F16" s="50" t="s">
        <v>43</v>
      </c>
      <c r="G16" s="51">
        <f t="shared" si="0"/>
        <v>300</v>
      </c>
      <c r="H16" s="52">
        <v>30</v>
      </c>
      <c r="I16" s="92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44</v>
      </c>
      <c r="D17" s="48">
        <v>10</v>
      </c>
      <c r="E17" s="49" t="s">
        <v>28</v>
      </c>
      <c r="F17" s="50" t="s">
        <v>45</v>
      </c>
      <c r="G17" s="51">
        <f t="shared" si="0"/>
        <v>370</v>
      </c>
      <c r="H17" s="52">
        <v>37</v>
      </c>
      <c r="I17" s="92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46</v>
      </c>
      <c r="D18" s="48">
        <v>20</v>
      </c>
      <c r="E18" s="49" t="s">
        <v>28</v>
      </c>
      <c r="F18" s="50" t="s">
        <v>47</v>
      </c>
      <c r="G18" s="51">
        <f t="shared" si="0"/>
        <v>800</v>
      </c>
      <c r="H18" s="52">
        <v>40</v>
      </c>
      <c r="I18" s="92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48</v>
      </c>
      <c r="D19" s="48">
        <v>5</v>
      </c>
      <c r="E19" s="49" t="s">
        <v>28</v>
      </c>
      <c r="F19" s="50" t="s">
        <v>49</v>
      </c>
      <c r="G19" s="51">
        <f t="shared" si="0"/>
        <v>175</v>
      </c>
      <c r="H19" s="52">
        <v>35</v>
      </c>
      <c r="I19" s="92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38.25" customHeight="1" x14ac:dyDescent="0.25">
      <c r="A20" s="27"/>
      <c r="B20" s="46">
        <v>14</v>
      </c>
      <c r="C20" s="47" t="s">
        <v>50</v>
      </c>
      <c r="D20" s="48">
        <v>5</v>
      </c>
      <c r="E20" s="49" t="s">
        <v>28</v>
      </c>
      <c r="F20" s="50" t="s">
        <v>51</v>
      </c>
      <c r="G20" s="51">
        <f t="shared" si="0"/>
        <v>45</v>
      </c>
      <c r="H20" s="52">
        <v>9</v>
      </c>
      <c r="I20" s="92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52</v>
      </c>
      <c r="D21" s="48">
        <v>30</v>
      </c>
      <c r="E21" s="49" t="s">
        <v>28</v>
      </c>
      <c r="F21" s="50" t="s">
        <v>53</v>
      </c>
      <c r="G21" s="51">
        <f t="shared" si="0"/>
        <v>840</v>
      </c>
      <c r="H21" s="52">
        <v>28</v>
      </c>
      <c r="I21" s="92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54</v>
      </c>
      <c r="D22" s="48">
        <v>10</v>
      </c>
      <c r="E22" s="49" t="s">
        <v>35</v>
      </c>
      <c r="F22" s="50" t="s">
        <v>55</v>
      </c>
      <c r="G22" s="51">
        <f t="shared" ref="G22:G44" si="3">D22*H22</f>
        <v>50</v>
      </c>
      <c r="H22" s="52">
        <v>5</v>
      </c>
      <c r="I22" s="92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108</v>
      </c>
      <c r="D23" s="48">
        <v>2</v>
      </c>
      <c r="E23" s="49" t="s">
        <v>56</v>
      </c>
      <c r="F23" s="50" t="s">
        <v>57</v>
      </c>
      <c r="G23" s="51">
        <f t="shared" si="3"/>
        <v>140</v>
      </c>
      <c r="H23" s="52">
        <v>70</v>
      </c>
      <c r="I23" s="92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36.75" customHeight="1" x14ac:dyDescent="0.25">
      <c r="A24" s="27"/>
      <c r="B24" s="46">
        <v>18</v>
      </c>
      <c r="C24" s="47" t="s">
        <v>58</v>
      </c>
      <c r="D24" s="48">
        <v>30</v>
      </c>
      <c r="E24" s="49" t="s">
        <v>28</v>
      </c>
      <c r="F24" s="50" t="s">
        <v>59</v>
      </c>
      <c r="G24" s="51">
        <f t="shared" si="3"/>
        <v>330</v>
      </c>
      <c r="H24" s="52">
        <v>11</v>
      </c>
      <c r="I24" s="92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107</v>
      </c>
      <c r="D25" s="48">
        <v>20</v>
      </c>
      <c r="E25" s="49" t="s">
        <v>28</v>
      </c>
      <c r="F25" s="50" t="s">
        <v>60</v>
      </c>
      <c r="G25" s="51">
        <f t="shared" si="3"/>
        <v>300</v>
      </c>
      <c r="H25" s="52">
        <v>15</v>
      </c>
      <c r="I25" s="92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21.75" customHeight="1" x14ac:dyDescent="0.25">
      <c r="A26" s="27"/>
      <c r="B26" s="46">
        <v>20</v>
      </c>
      <c r="C26" s="47" t="s">
        <v>61</v>
      </c>
      <c r="D26" s="48">
        <v>2</v>
      </c>
      <c r="E26" s="49" t="s">
        <v>56</v>
      </c>
      <c r="F26" s="50" t="s">
        <v>62</v>
      </c>
      <c r="G26" s="51">
        <f t="shared" si="3"/>
        <v>90</v>
      </c>
      <c r="H26" s="52">
        <v>45</v>
      </c>
      <c r="I26" s="92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37.5" customHeight="1" x14ac:dyDescent="0.25">
      <c r="A27" s="27"/>
      <c r="B27" s="46">
        <v>21</v>
      </c>
      <c r="C27" s="47" t="s">
        <v>63</v>
      </c>
      <c r="D27" s="48">
        <v>2</v>
      </c>
      <c r="E27" s="49" t="s">
        <v>56</v>
      </c>
      <c r="F27" s="50" t="s">
        <v>64</v>
      </c>
      <c r="G27" s="51">
        <f t="shared" si="3"/>
        <v>120</v>
      </c>
      <c r="H27" s="52">
        <v>60</v>
      </c>
      <c r="I27" s="92"/>
      <c r="J27" s="53">
        <f t="shared" ref="J27:J44" si="6">D27*I27</f>
        <v>0</v>
      </c>
      <c r="K27" s="54" t="str">
        <f t="shared" ref="K27:K44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65</v>
      </c>
      <c r="D28" s="48">
        <v>10</v>
      </c>
      <c r="E28" s="49" t="s">
        <v>56</v>
      </c>
      <c r="F28" s="50" t="s">
        <v>66</v>
      </c>
      <c r="G28" s="51">
        <f t="shared" si="3"/>
        <v>540</v>
      </c>
      <c r="H28" s="52">
        <v>54</v>
      </c>
      <c r="I28" s="92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67</v>
      </c>
      <c r="D29" s="48">
        <v>5</v>
      </c>
      <c r="E29" s="49" t="s">
        <v>28</v>
      </c>
      <c r="F29" s="50" t="s">
        <v>68</v>
      </c>
      <c r="G29" s="51">
        <f t="shared" si="3"/>
        <v>500</v>
      </c>
      <c r="H29" s="52">
        <v>100</v>
      </c>
      <c r="I29" s="92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69</v>
      </c>
      <c r="D30" s="48">
        <v>2</v>
      </c>
      <c r="E30" s="49" t="s">
        <v>28</v>
      </c>
      <c r="F30" s="50" t="s">
        <v>70</v>
      </c>
      <c r="G30" s="51">
        <f t="shared" si="3"/>
        <v>220</v>
      </c>
      <c r="H30" s="52">
        <v>110</v>
      </c>
      <c r="I30" s="92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71</v>
      </c>
      <c r="D31" s="48">
        <v>5</v>
      </c>
      <c r="E31" s="49" t="s">
        <v>28</v>
      </c>
      <c r="F31" s="50" t="s">
        <v>72</v>
      </c>
      <c r="G31" s="51">
        <f t="shared" si="3"/>
        <v>400</v>
      </c>
      <c r="H31" s="52">
        <v>80</v>
      </c>
      <c r="I31" s="92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73</v>
      </c>
      <c r="D32" s="48">
        <v>2</v>
      </c>
      <c r="E32" s="49" t="s">
        <v>35</v>
      </c>
      <c r="F32" s="50" t="s">
        <v>74</v>
      </c>
      <c r="G32" s="51">
        <f t="shared" si="3"/>
        <v>30</v>
      </c>
      <c r="H32" s="52">
        <v>15</v>
      </c>
      <c r="I32" s="92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34.5" customHeight="1" x14ac:dyDescent="0.25">
      <c r="A33" s="27"/>
      <c r="B33" s="46">
        <v>27</v>
      </c>
      <c r="C33" s="47" t="s">
        <v>75</v>
      </c>
      <c r="D33" s="48">
        <v>5</v>
      </c>
      <c r="E33" s="49" t="s">
        <v>28</v>
      </c>
      <c r="F33" s="50" t="s">
        <v>76</v>
      </c>
      <c r="G33" s="51">
        <f t="shared" si="3"/>
        <v>225</v>
      </c>
      <c r="H33" s="52">
        <v>45</v>
      </c>
      <c r="I33" s="92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21.75" customHeight="1" x14ac:dyDescent="0.25">
      <c r="A34" s="27"/>
      <c r="B34" s="46">
        <v>28</v>
      </c>
      <c r="C34" s="47" t="s">
        <v>77</v>
      </c>
      <c r="D34" s="48">
        <v>10</v>
      </c>
      <c r="E34" s="49" t="s">
        <v>35</v>
      </c>
      <c r="F34" s="50" t="s">
        <v>78</v>
      </c>
      <c r="G34" s="51">
        <f t="shared" si="3"/>
        <v>730</v>
      </c>
      <c r="H34" s="52">
        <v>73</v>
      </c>
      <c r="I34" s="92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79</v>
      </c>
      <c r="D35" s="48">
        <v>20</v>
      </c>
      <c r="E35" s="49" t="s">
        <v>35</v>
      </c>
      <c r="F35" s="50" t="s">
        <v>78</v>
      </c>
      <c r="G35" s="51">
        <f t="shared" si="3"/>
        <v>1800</v>
      </c>
      <c r="H35" s="52">
        <v>90</v>
      </c>
      <c r="I35" s="92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80</v>
      </c>
      <c r="D36" s="48">
        <v>10</v>
      </c>
      <c r="E36" s="49" t="s">
        <v>28</v>
      </c>
      <c r="F36" s="50" t="s">
        <v>81</v>
      </c>
      <c r="G36" s="51">
        <f t="shared" si="3"/>
        <v>200</v>
      </c>
      <c r="H36" s="52">
        <v>20</v>
      </c>
      <c r="I36" s="92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82</v>
      </c>
      <c r="D37" s="48">
        <v>10</v>
      </c>
      <c r="E37" s="49" t="s">
        <v>28</v>
      </c>
      <c r="F37" s="50" t="s">
        <v>81</v>
      </c>
      <c r="G37" s="51">
        <f t="shared" si="3"/>
        <v>330</v>
      </c>
      <c r="H37" s="52">
        <v>33</v>
      </c>
      <c r="I37" s="92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21.75" customHeight="1" x14ac:dyDescent="0.25">
      <c r="A38" s="27"/>
      <c r="B38" s="46">
        <v>32</v>
      </c>
      <c r="C38" s="47" t="s">
        <v>83</v>
      </c>
      <c r="D38" s="48">
        <v>2</v>
      </c>
      <c r="E38" s="49" t="s">
        <v>28</v>
      </c>
      <c r="F38" s="50" t="s">
        <v>84</v>
      </c>
      <c r="G38" s="51">
        <f t="shared" si="3"/>
        <v>84</v>
      </c>
      <c r="H38" s="52">
        <v>42</v>
      </c>
      <c r="I38" s="92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85</v>
      </c>
      <c r="D39" s="48">
        <v>5</v>
      </c>
      <c r="E39" s="49" t="s">
        <v>28</v>
      </c>
      <c r="F39" s="50" t="s">
        <v>86</v>
      </c>
      <c r="G39" s="51">
        <f t="shared" si="3"/>
        <v>275</v>
      </c>
      <c r="H39" s="52">
        <v>55</v>
      </c>
      <c r="I39" s="92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87</v>
      </c>
      <c r="D40" s="48">
        <v>10</v>
      </c>
      <c r="E40" s="49" t="s">
        <v>35</v>
      </c>
      <c r="F40" s="50" t="s">
        <v>106</v>
      </c>
      <c r="G40" s="51">
        <f t="shared" si="3"/>
        <v>800</v>
      </c>
      <c r="H40" s="52">
        <v>80</v>
      </c>
      <c r="I40" s="92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21.75" customHeight="1" x14ac:dyDescent="0.25">
      <c r="A41" s="27"/>
      <c r="B41" s="46">
        <v>35</v>
      </c>
      <c r="C41" s="47" t="s">
        <v>87</v>
      </c>
      <c r="D41" s="48">
        <v>5</v>
      </c>
      <c r="E41" s="49" t="s">
        <v>35</v>
      </c>
      <c r="F41" s="50" t="s">
        <v>105</v>
      </c>
      <c r="G41" s="51">
        <f t="shared" si="3"/>
        <v>1150</v>
      </c>
      <c r="H41" s="52">
        <v>230</v>
      </c>
      <c r="I41" s="92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88</v>
      </c>
      <c r="D42" s="48">
        <v>5</v>
      </c>
      <c r="E42" s="49" t="s">
        <v>35</v>
      </c>
      <c r="F42" s="50" t="s">
        <v>104</v>
      </c>
      <c r="G42" s="51">
        <f t="shared" si="3"/>
        <v>625</v>
      </c>
      <c r="H42" s="52">
        <v>125</v>
      </c>
      <c r="I42" s="92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89</v>
      </c>
      <c r="D43" s="48">
        <v>5</v>
      </c>
      <c r="E43" s="49" t="s">
        <v>35</v>
      </c>
      <c r="F43" s="50" t="s">
        <v>102</v>
      </c>
      <c r="G43" s="51">
        <f t="shared" si="3"/>
        <v>750</v>
      </c>
      <c r="H43" s="52">
        <v>150</v>
      </c>
      <c r="I43" s="92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thickBot="1" x14ac:dyDescent="0.3">
      <c r="A44" s="27"/>
      <c r="B44" s="62">
        <v>38</v>
      </c>
      <c r="C44" s="63" t="s">
        <v>90</v>
      </c>
      <c r="D44" s="64">
        <v>10</v>
      </c>
      <c r="E44" s="65" t="s">
        <v>35</v>
      </c>
      <c r="F44" s="66" t="s">
        <v>103</v>
      </c>
      <c r="G44" s="67">
        <f t="shared" si="3"/>
        <v>1000</v>
      </c>
      <c r="H44" s="68">
        <v>100</v>
      </c>
      <c r="I44" s="93"/>
      <c r="J44" s="69">
        <f t="shared" si="6"/>
        <v>0</v>
      </c>
      <c r="K44" s="70" t="str">
        <f t="shared" si="7"/>
        <v xml:space="preserve"> </v>
      </c>
      <c r="L44" s="71"/>
      <c r="M44" s="72"/>
      <c r="N44" s="73"/>
      <c r="O44" s="73"/>
      <c r="P44" s="74"/>
      <c r="Q44" s="74"/>
      <c r="R44" s="75"/>
      <c r="S44" s="73"/>
      <c r="T44" s="72"/>
    </row>
    <row r="45" spans="1:20" ht="16.5" thickTop="1" thickBot="1" x14ac:dyDescent="0.3">
      <c r="C45" s="1"/>
      <c r="D45" s="1"/>
      <c r="E45" s="1"/>
      <c r="F45" s="1"/>
      <c r="G45" s="1"/>
      <c r="J45" s="76"/>
    </row>
    <row r="46" spans="1:20" ht="60.75" customHeight="1" thickTop="1" thickBot="1" x14ac:dyDescent="0.3">
      <c r="B46" s="77" t="s">
        <v>9</v>
      </c>
      <c r="C46" s="77"/>
      <c r="D46" s="77"/>
      <c r="E46" s="77"/>
      <c r="F46" s="77"/>
      <c r="G46" s="78"/>
      <c r="H46" s="79" t="s">
        <v>10</v>
      </c>
      <c r="I46" s="80" t="s">
        <v>11</v>
      </c>
      <c r="J46" s="81"/>
      <c r="K46" s="82"/>
      <c r="S46" s="24"/>
      <c r="T46" s="83"/>
    </row>
    <row r="47" spans="1:20" ht="33" customHeight="1" thickTop="1" thickBot="1" x14ac:dyDescent="0.3">
      <c r="B47" s="84" t="s">
        <v>25</v>
      </c>
      <c r="C47" s="84"/>
      <c r="D47" s="84"/>
      <c r="E47" s="84"/>
      <c r="F47" s="84"/>
      <c r="G47" s="85"/>
      <c r="H47" s="86">
        <f>SUM(G7:G44)</f>
        <v>21754</v>
      </c>
      <c r="I47" s="87">
        <f>SUM(J7:J44)</f>
        <v>0</v>
      </c>
      <c r="J47" s="88"/>
      <c r="K47" s="89"/>
    </row>
    <row r="48" spans="1:20" ht="14.25" customHeight="1" thickTop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</sheetData>
  <sheetProtection algorithmName="SHA-512" hashValue="bn55Or26v7XmcOOncC1hryLaYIJZAT712fXGXlD8L+4dATWM7pYyIBVZYYZoMZeGRUhrrB/4976sizjsb9sNyQ==" saltValue="ABqYOI01mdYfGVZNrMhrig==" spinCount="100000" sheet="1" objects="1" scenarios="1"/>
  <mergeCells count="14">
    <mergeCell ref="B1:D1"/>
    <mergeCell ref="I46:K46"/>
    <mergeCell ref="B47:F47"/>
    <mergeCell ref="I47:K47"/>
    <mergeCell ref="B46:F46"/>
    <mergeCell ref="M7:M44"/>
    <mergeCell ref="N7:N44"/>
    <mergeCell ref="L7:L44"/>
    <mergeCell ref="P7:P44"/>
    <mergeCell ref="Q7:Q44"/>
    <mergeCell ref="O7:O44"/>
    <mergeCell ref="R7:R44"/>
    <mergeCell ref="T7:T44"/>
    <mergeCell ref="S7:S44"/>
  </mergeCells>
  <conditionalFormatting sqref="B7:B44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44">
    <cfRule type="containsBlanks" dxfId="5" priority="22">
      <formula>LEN(TRIM(D7))=0</formula>
    </cfRule>
  </conditionalFormatting>
  <conditionalFormatting sqref="I7:I44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4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44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2025-03-24T07:16:23Z</cp:lastPrinted>
  <dcterms:created xsi:type="dcterms:W3CDTF">2014-03-05T12:43:32Z</dcterms:created>
  <dcterms:modified xsi:type="dcterms:W3CDTF">2025-03-25T06:53:25Z</dcterms:modified>
</cp:coreProperties>
</file>